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rtk\Desktop\PROGRAMMIJUHT\Rakett21\"/>
    </mc:Choice>
  </mc:AlternateContent>
  <xr:revisionPtr revIDLastSave="0" documentId="13_ncr:1_{E7FB1536-CF27-43EA-8E0D-910B5A6FA2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G9" i="1"/>
  <c r="D28" i="1"/>
  <c r="D29" i="1"/>
  <c r="E26" i="1"/>
  <c r="D26" i="1"/>
  <c r="D17" i="1"/>
  <c r="D16" i="1"/>
  <c r="E10" i="1"/>
  <c r="E9" i="1"/>
  <c r="E8" i="1"/>
  <c r="E7" i="1"/>
  <c r="D10" i="1"/>
  <c r="D9" i="1"/>
  <c r="D8" i="1"/>
</calcChain>
</file>

<file path=xl/sharedStrings.xml><?xml version="1.0" encoding="utf-8"?>
<sst xmlns="http://schemas.openxmlformats.org/spreadsheetml/2006/main" count="26" uniqueCount="25">
  <si>
    <t xml:space="preserve">1. On teada olemasoleva aluspinnase kõrgus tee teljel, milleks on 32,36 m. Muldkeha aluspinnase kalle on 4% ning kõikide järgnevate kihtide kalle on 2,5 %. Kihtide paksused on joonisel, arvuta kõikide kihtide kõrgusarvud tee teljel ning 5 meetri kaugusel teljest. </t>
  </si>
  <si>
    <t>Aluspinnase kõrgus:</t>
  </si>
  <si>
    <t>Liivakihi kõrgus:</t>
  </si>
  <si>
    <t>Killustikukihi kõrgus:</t>
  </si>
  <si>
    <t xml:space="preserve">Asfaldi kõrgus: </t>
  </si>
  <si>
    <t>2. Objektile on vaja 1386 m3 liiva ning 955 m3 killustikku. Liiva erikaal on 1400 kg/m3 ning killustiku erikaal on 1500 kg/m3. Mitu tonni mõlemat materjali peab karjäärist tellima?</t>
  </si>
  <si>
    <t>Liiv</t>
  </si>
  <si>
    <t>Killustik</t>
  </si>
  <si>
    <t>Kogus, tonni</t>
  </si>
  <si>
    <t>Teljel, m</t>
  </si>
  <si>
    <t>5 m kaugusel, m</t>
  </si>
  <si>
    <t>Karjäär 1</t>
  </si>
  <si>
    <t>Karjäär 2</t>
  </si>
  <si>
    <t>Veoauto koorem, t</t>
  </si>
  <si>
    <t>Liiva hind, €</t>
  </si>
  <si>
    <t>Kaugus, km</t>
  </si>
  <si>
    <t>Veo hind, €/tkm</t>
  </si>
  <si>
    <t>Kogu veo hind, €</t>
  </si>
  <si>
    <t>Hinnavõit</t>
  </si>
  <si>
    <t>Kummast on odavam?</t>
  </si>
  <si>
    <t>3. Kummast karjäärist on odavam tuua liiva (vedu+materjal), mille koguse arvutasid eelmises ülesandes kui esimeses karjääris maksab tonn 8 eurot ning karjäär on 14 km kaugusel ning teises karjääris maksab tonn 9,4 eurot, kuid karjäär on 7 km kaugusel. Veoauto suudab korraga peale võtta 30 tonni. Kui suur on hinnavõit (vedu+materjal) kui valida soodsam variant?</t>
  </si>
  <si>
    <t>Materjal+vedu</t>
  </si>
  <si>
    <t>42 p</t>
  </si>
  <si>
    <t>8 puntki</t>
  </si>
  <si>
    <t>50 punkti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</si>
</sst>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/>
    <xf numFmtId="2" fontId="1" fillId="0" borderId="0" xfId="0" applyNumberFormat="1" applyFont="1"/>
    <xf numFmtId="0" fontId="1" fillId="0" borderId="0" xfId="0" applyFont="1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0</xdr:row>
      <xdr:rowOff>152401</xdr:rowOff>
    </xdr:from>
    <xdr:to>
      <xdr:col>18</xdr:col>
      <xdr:colOff>59361</xdr:colOff>
      <xdr:row>14</xdr:row>
      <xdr:rowOff>150605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E3B78EF7-18B4-CB8C-3F44-DB35BDB32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425" y="152401"/>
          <a:ext cx="5878017" cy="3260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Q50"/>
  <sheetViews>
    <sheetView tabSelected="1" topLeftCell="A15" zoomScale="85" zoomScaleNormal="85" workbookViewId="0">
      <selection activeCell="E29" sqref="E29"/>
    </sheetView>
  </sheetViews>
  <sheetFormatPr defaultRowHeight="15" x14ac:dyDescent="0.25"/>
  <cols>
    <col min="3" max="3" width="21.5703125" customWidth="1"/>
    <col min="4" max="4" width="12.5703125" customWidth="1"/>
    <col min="5" max="5" width="17.42578125" customWidth="1"/>
    <col min="9" max="9" width="18.140625" customWidth="1"/>
    <col min="15" max="15" width="15.5703125" bestFit="1" customWidth="1"/>
  </cols>
  <sheetData>
    <row r="4" spans="3:9" ht="44.25" customHeight="1" x14ac:dyDescent="0.25">
      <c r="C4" s="10" t="s">
        <v>0</v>
      </c>
      <c r="D4" s="10"/>
      <c r="E4" s="10"/>
      <c r="F4" s="10"/>
      <c r="G4" s="10"/>
      <c r="H4" s="10"/>
      <c r="I4" s="10"/>
    </row>
    <row r="5" spans="3:9" ht="15" customHeight="1" x14ac:dyDescent="0.25">
      <c r="C5" s="1"/>
      <c r="D5" s="1"/>
      <c r="E5" s="1"/>
      <c r="F5" s="1"/>
      <c r="G5" s="1"/>
      <c r="H5" s="1"/>
      <c r="I5" s="1"/>
    </row>
    <row r="6" spans="3:9" x14ac:dyDescent="0.25">
      <c r="C6" s="2"/>
      <c r="D6" s="2" t="s">
        <v>9</v>
      </c>
      <c r="E6" s="2" t="s">
        <v>10</v>
      </c>
    </row>
    <row r="7" spans="3:9" x14ac:dyDescent="0.25">
      <c r="C7" s="2" t="s">
        <v>1</v>
      </c>
      <c r="D7" s="3">
        <v>32.36</v>
      </c>
      <c r="E7" s="4">
        <f>D7-0.2</f>
        <v>32.159999999999997</v>
      </c>
      <c r="G7" t="s">
        <v>22</v>
      </c>
    </row>
    <row r="8" spans="3:9" x14ac:dyDescent="0.25">
      <c r="C8" s="2" t="s">
        <v>2</v>
      </c>
      <c r="D8" s="4">
        <f>D7+0.25</f>
        <v>32.61</v>
      </c>
      <c r="E8" s="4">
        <f>D8-0.125</f>
        <v>32.484999999999999</v>
      </c>
    </row>
    <row r="9" spans="3:9" x14ac:dyDescent="0.25">
      <c r="C9" s="2" t="s">
        <v>3</v>
      </c>
      <c r="D9" s="4">
        <f>D8+0.15</f>
        <v>32.76</v>
      </c>
      <c r="E9" s="4">
        <f>D9-0.125</f>
        <v>32.634999999999998</v>
      </c>
      <c r="G9" s="7">
        <f>42/7</f>
        <v>6</v>
      </c>
    </row>
    <row r="10" spans="3:9" x14ac:dyDescent="0.25">
      <c r="C10" s="2" t="s">
        <v>4</v>
      </c>
      <c r="D10" s="4">
        <f>D9+0.05</f>
        <v>32.809999999999995</v>
      </c>
      <c r="E10" s="4">
        <f>D10-0.125</f>
        <v>32.684999999999995</v>
      </c>
    </row>
    <row r="13" spans="3:9" ht="30.75" customHeight="1" x14ac:dyDescent="0.25">
      <c r="C13" s="10" t="s">
        <v>5</v>
      </c>
      <c r="D13" s="10"/>
      <c r="E13" s="10"/>
      <c r="F13" s="10"/>
      <c r="G13" s="10"/>
      <c r="H13" s="10"/>
      <c r="I13" s="10"/>
    </row>
    <row r="14" spans="3:9" ht="16.5" customHeight="1" x14ac:dyDescent="0.25">
      <c r="C14" s="1"/>
      <c r="D14" s="1"/>
      <c r="E14" s="1"/>
      <c r="F14" s="1"/>
      <c r="G14" s="1"/>
      <c r="H14" s="1"/>
      <c r="I14" s="1"/>
    </row>
    <row r="15" spans="3:9" x14ac:dyDescent="0.25">
      <c r="C15" s="2"/>
      <c r="D15" s="2" t="s">
        <v>8</v>
      </c>
    </row>
    <row r="16" spans="3:9" x14ac:dyDescent="0.25">
      <c r="C16" s="2" t="s">
        <v>6</v>
      </c>
      <c r="D16" s="4">
        <f>1386*1.4</f>
        <v>1940.3999999999999</v>
      </c>
      <c r="G16" t="s">
        <v>23</v>
      </c>
    </row>
    <row r="17" spans="3:17" x14ac:dyDescent="0.25">
      <c r="C17" s="2" t="s">
        <v>7</v>
      </c>
      <c r="D17" s="4">
        <f>955*1.5</f>
        <v>1432.5</v>
      </c>
    </row>
    <row r="20" spans="3:17" ht="62.25" customHeight="1" x14ac:dyDescent="0.25">
      <c r="C20" s="10" t="s">
        <v>20</v>
      </c>
      <c r="D20" s="10"/>
      <c r="E20" s="10"/>
      <c r="F20" s="10"/>
      <c r="G20" s="10"/>
      <c r="H20" s="10"/>
      <c r="I20" s="10"/>
      <c r="O20" s="9"/>
      <c r="P20" s="9"/>
    </row>
    <row r="21" spans="3:17" x14ac:dyDescent="0.25">
      <c r="C21" s="2"/>
      <c r="D21" s="2" t="s">
        <v>11</v>
      </c>
      <c r="E21" s="2" t="s">
        <v>12</v>
      </c>
    </row>
    <row r="22" spans="3:17" x14ac:dyDescent="0.25">
      <c r="C22" s="2" t="s">
        <v>15</v>
      </c>
      <c r="D22" s="2">
        <v>14</v>
      </c>
      <c r="E22" s="2">
        <v>7</v>
      </c>
    </row>
    <row r="23" spans="3:17" x14ac:dyDescent="0.25">
      <c r="C23" s="2" t="s">
        <v>14</v>
      </c>
      <c r="D23" s="2">
        <v>8</v>
      </c>
      <c r="E23" s="2">
        <v>9.4</v>
      </c>
      <c r="Q23" s="8"/>
    </row>
    <row r="24" spans="3:17" x14ac:dyDescent="0.25">
      <c r="C24" s="2" t="s">
        <v>13</v>
      </c>
      <c r="D24" s="2">
        <v>30</v>
      </c>
      <c r="E24" s="2">
        <v>30</v>
      </c>
      <c r="G24" t="s">
        <v>24</v>
      </c>
      <c r="Q24" s="8"/>
    </row>
    <row r="25" spans="3:17" x14ac:dyDescent="0.25">
      <c r="C25" s="2" t="s">
        <v>16</v>
      </c>
      <c r="D25" s="2">
        <v>0.12</v>
      </c>
      <c r="E25" s="2">
        <v>0.12</v>
      </c>
      <c r="Q25" s="8"/>
    </row>
    <row r="26" spans="3:17" x14ac:dyDescent="0.25">
      <c r="C26" s="2" t="s">
        <v>17</v>
      </c>
      <c r="D26" s="4">
        <f>1940.4*D25*D22</f>
        <v>3259.8720000000003</v>
      </c>
      <c r="E26" s="4">
        <f>1940.4*E25*E22</f>
        <v>1629.9360000000001</v>
      </c>
      <c r="Q26" s="8"/>
    </row>
    <row r="27" spans="3:17" x14ac:dyDescent="0.25">
      <c r="C27" s="2" t="s">
        <v>19</v>
      </c>
      <c r="D27" s="11" t="s">
        <v>11</v>
      </c>
      <c r="E27" s="11"/>
      <c r="Q27" s="8"/>
    </row>
    <row r="28" spans="3:17" x14ac:dyDescent="0.25">
      <c r="C28" s="2" t="s">
        <v>18</v>
      </c>
      <c r="D28" s="12">
        <f>E29-D29</f>
        <v>1086.6240000000034</v>
      </c>
      <c r="E28" s="11"/>
      <c r="Q28" s="8"/>
    </row>
    <row r="29" spans="3:17" x14ac:dyDescent="0.25">
      <c r="C29" s="5" t="s">
        <v>21</v>
      </c>
      <c r="D29" s="6">
        <f>D26+D23*1940.4</f>
        <v>18783.072</v>
      </c>
      <c r="E29" s="6">
        <f>E26+E23*1940.4</f>
        <v>19869.696000000004</v>
      </c>
      <c r="Q29" s="8"/>
    </row>
    <row r="30" spans="3:17" x14ac:dyDescent="0.25">
      <c r="Q30" s="8"/>
    </row>
    <row r="31" spans="3:17" x14ac:dyDescent="0.25">
      <c r="Q31" s="8"/>
    </row>
    <row r="35" spans="17:17" x14ac:dyDescent="0.25">
      <c r="Q35" s="8"/>
    </row>
    <row r="36" spans="17:17" x14ac:dyDescent="0.25">
      <c r="Q36" s="8"/>
    </row>
    <row r="37" spans="17:17" x14ac:dyDescent="0.25">
      <c r="Q37" s="8"/>
    </row>
    <row r="38" spans="17:17" x14ac:dyDescent="0.25">
      <c r="Q38" s="8"/>
    </row>
    <row r="39" spans="17:17" x14ac:dyDescent="0.25">
      <c r="Q39" s="8"/>
    </row>
    <row r="40" spans="17:17" x14ac:dyDescent="0.25">
      <c r="Q40" s="8"/>
    </row>
    <row r="41" spans="17:17" x14ac:dyDescent="0.25">
      <c r="Q41" s="8"/>
    </row>
    <row r="45" spans="17:17" x14ac:dyDescent="0.25">
      <c r="Q45" s="8"/>
    </row>
    <row r="46" spans="17:17" x14ac:dyDescent="0.25">
      <c r="Q46" s="8"/>
    </row>
    <row r="47" spans="17:17" x14ac:dyDescent="0.25">
      <c r="Q47" s="8"/>
    </row>
    <row r="48" spans="17:17" x14ac:dyDescent="0.25">
      <c r="Q48" s="8"/>
    </row>
    <row r="49" spans="17:17" x14ac:dyDescent="0.25">
      <c r="Q49" s="8"/>
    </row>
    <row r="50" spans="17:17" x14ac:dyDescent="0.25">
      <c r="Q50" s="8"/>
    </row>
  </sheetData>
  <mergeCells count="6">
    <mergeCell ref="D28:E28"/>
    <mergeCell ref="O20:P20"/>
    <mergeCell ref="C4:I4"/>
    <mergeCell ref="C13:I13"/>
    <mergeCell ref="C20:I20"/>
    <mergeCell ref="D27:E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Mihkel</dc:creator>
  <cp:lastModifiedBy>Mihkel</cp:lastModifiedBy>
  <dcterms:created xsi:type="dcterms:W3CDTF">2015-06-05T18:17:20Z</dcterms:created>
  <dcterms:modified xsi:type="dcterms:W3CDTF">2023-04-24T10:19:03Z</dcterms:modified>
</cp:coreProperties>
</file>