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515\Google Drive\MS\"/>
    </mc:Choice>
  </mc:AlternateContent>
  <xr:revisionPtr revIDLastSave="0" documentId="13_ncr:1_{41550DBF-BFAE-45BD-AAE4-43C224015F4D}" xr6:coauthVersionLast="45" xr6:coauthVersionMax="45" xr10:uidLastSave="{00000000-0000-0000-0000-000000000000}"/>
  <bookViews>
    <workbookView xWindow="24" yWindow="900" windowWidth="18420" windowHeight="11064" xr2:uid="{EE587609-AB82-4A61-B62A-FECFB48440D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6" i="1"/>
  <c r="P46" i="1" l="1"/>
  <c r="H8" i="1" l="1"/>
  <c r="J8" i="1" s="1"/>
  <c r="H9" i="1"/>
  <c r="J9" i="1" s="1"/>
  <c r="H7" i="1"/>
  <c r="J7" i="1" s="1"/>
  <c r="J6" i="1"/>
  <c r="H12" i="1"/>
  <c r="J12" i="1" s="1"/>
  <c r="H11" i="1"/>
  <c r="J11" i="1" s="1"/>
  <c r="H10" i="1"/>
  <c r="J10" i="1" s="1"/>
  <c r="H6" i="1"/>
</calcChain>
</file>

<file path=xl/sharedStrings.xml><?xml version="1.0" encoding="utf-8"?>
<sst xmlns="http://schemas.openxmlformats.org/spreadsheetml/2006/main" count="38" uniqueCount="38">
  <si>
    <t>Profiil</t>
  </si>
  <si>
    <t>Nelikantraud</t>
  </si>
  <si>
    <t>I-tala</t>
  </si>
  <si>
    <t>T-tala</t>
  </si>
  <si>
    <t>Karpraud</t>
  </si>
  <si>
    <t>Ümarraud</t>
  </si>
  <si>
    <t>Ümartoru</t>
  </si>
  <si>
    <t>Nelikanttoru</t>
  </si>
  <si>
    <t>Vastupanumoment, mm3</t>
  </si>
  <si>
    <t>Paindemoment, kNm</t>
  </si>
  <si>
    <t>Pinge, MPa</t>
  </si>
  <si>
    <t>Konstruktsiooni kaal</t>
  </si>
  <si>
    <t>Element</t>
  </si>
  <si>
    <t>Kogus, tk</t>
  </si>
  <si>
    <t>Pikkus, m</t>
  </si>
  <si>
    <t>Ristlõike pindala, mm2</t>
  </si>
  <si>
    <t>Kaal, kg</t>
  </si>
  <si>
    <t>d, mm</t>
  </si>
  <si>
    <t>b, mm</t>
  </si>
  <si>
    <t>t_f, mm</t>
  </si>
  <si>
    <t>t_w, mm</t>
  </si>
  <si>
    <t>h, mm</t>
  </si>
  <si>
    <t>t, mm</t>
  </si>
  <si>
    <t>Elemendi maksimaalne pinge</t>
  </si>
  <si>
    <t>Kogukaal, kg</t>
  </si>
  <si>
    <t>Konstruktsiooni kaalu tabeli juhend</t>
  </si>
  <si>
    <t>Täites kõrvalolevas tabelis tühjad veerud arvutab Excel välja silla kaalu</t>
  </si>
  <si>
    <t>Ühte ritta saad panna kõik elemendid, mis on täpselt sama pikkuse ja profiiliga</t>
  </si>
  <si>
    <t>Ritta "pikkus" saad info klikkides mudelis parema hiireklahviga soovitud elemendil. Paremal avaneb aken, kus on kirjas ka elemendi pikkus</t>
  </si>
  <si>
    <t>Ritta "Ristlõike pindala" saad info klikkides mudelis parema hiireklahviga soovitud elemendil. Paremal avanaeb aken. Tähis "A" näitab valitud elemendi ristlõike pindala. NB! Pööra tähelepanu sellele, et arvud on antud kümme-astmes!</t>
  </si>
  <si>
    <t>Elemendi maksimaalse pinge tabeli juhend</t>
  </si>
  <si>
    <t>Maksimaalse pinge arvutamiseks pead sisestama tabelisse profiili mõõdud ja paindemomendi</t>
  </si>
  <si>
    <t>Maksimaalne pinge tuleb määrata kolmele tehtud grupile: alumine vöö, ülemine vöö ja postid</t>
  </si>
  <si>
    <r>
      <t xml:space="preserve">Alumise vöö pinge määramiseks sisesta profiili mõõtmed: vali rida, kus on kirjas täpselt sama profiil nagu sa projekteerimisel alumisele vööle valisid. Siseta abijoonise järgi mõõdud valgetesse lahtritesse. Mõõtusid saad näha klikkides Ftoolis </t>
    </r>
    <r>
      <rPr>
        <i/>
        <sz val="11"/>
        <color theme="1"/>
        <rFont val="Calibri"/>
        <family val="2"/>
        <scheme val="minor"/>
      </rPr>
      <t xml:space="preserve">section properties </t>
    </r>
    <r>
      <rPr>
        <sz val="11"/>
        <color theme="1"/>
        <rFont val="Calibri"/>
        <family val="2"/>
        <scheme val="minor"/>
      </rPr>
      <t>(üleval vasakus nurgas)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ning valides paremal avanenud aknas rippmenüüst </t>
    </r>
    <r>
      <rPr>
        <i/>
        <sz val="11"/>
        <color theme="1"/>
        <rFont val="Calibri"/>
        <family val="2"/>
        <scheme val="minor"/>
      </rPr>
      <t>alumine vöö.</t>
    </r>
    <r>
      <rPr>
        <sz val="11"/>
        <color theme="1"/>
        <rFont val="Calibri"/>
        <family val="2"/>
        <scheme val="minor"/>
      </rPr>
      <t xml:space="preserve"> Seal samas ilmuvad ka profiili mõõdud.</t>
    </r>
  </si>
  <si>
    <t>Suurima paindemomendi leiad paindemomendi epüürilt. Vaata, kus on alumise vöö juures kõige suurem number. Kirjuta see number vastava profiili ritta veergu "Paindemoment"</t>
  </si>
  <si>
    <t>Korda sama protsessi kõigi gruppidega (alumine vöö, ülemine vöö, postid)</t>
  </si>
  <si>
    <r>
      <t xml:space="preserve">Vastupanumomendi ja pinge arvutab Excel ise. </t>
    </r>
    <r>
      <rPr>
        <b/>
        <sz val="11"/>
        <color theme="1"/>
        <rFont val="Calibri"/>
        <family val="2"/>
        <scheme val="minor"/>
      </rPr>
      <t>Jälgi, et pinge ei oleks suurem kui 355 MPa!</t>
    </r>
  </si>
  <si>
    <t>Kõrvalolevas tabelis on palju ridu ning tõenäoliselt on sinu sillamudelis oluliselt vähem elemente. Täida tabel ainult nii palju ära, kui sul elemente on, ridu on igaks juhuks varuga pandud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</si>
</sst>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4" borderId="1" xfId="0" applyFill="1" applyBorder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/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3" borderId="9" xfId="0" applyFill="1" applyBorder="1"/>
    <xf numFmtId="0" fontId="0" fillId="4" borderId="10" xfId="0" applyFill="1" applyBorder="1"/>
    <xf numFmtId="0" fontId="0" fillId="3" borderId="11" xfId="0" applyFill="1" applyBorder="1"/>
    <xf numFmtId="0" fontId="0" fillId="0" borderId="12" xfId="0" applyBorder="1"/>
    <xf numFmtId="0" fontId="0" fillId="2" borderId="12" xfId="0" applyFill="1" applyBorder="1"/>
    <xf numFmtId="0" fontId="0" fillId="0" borderId="0" xfId="0" applyBorder="1"/>
    <xf numFmtId="0" fontId="0" fillId="0" borderId="17" xfId="0" applyBorder="1"/>
    <xf numFmtId="0" fontId="1" fillId="0" borderId="11" xfId="0" applyFont="1" applyBorder="1"/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0" fillId="5" borderId="13" xfId="0" applyFill="1" applyBorder="1"/>
    <xf numFmtId="0" fontId="0" fillId="5" borderId="10" xfId="0" applyFill="1" applyBorder="1"/>
    <xf numFmtId="0" fontId="1" fillId="0" borderId="0" xfId="0" applyFont="1" applyBorder="1" applyAlignment="1">
      <alignment horizontal="center"/>
    </xf>
    <xf numFmtId="0" fontId="0" fillId="4" borderId="12" xfId="0" applyFill="1" applyBorder="1"/>
    <xf numFmtId="0" fontId="0" fillId="4" borderId="9" xfId="0" applyFill="1" applyBorder="1"/>
    <xf numFmtId="0" fontId="0" fillId="4" borderId="18" xfId="0" applyFill="1" applyBorder="1"/>
    <xf numFmtId="0" fontId="0" fillId="4" borderId="5" xfId="0" applyFill="1" applyBorder="1"/>
    <xf numFmtId="0" fontId="0" fillId="4" borderId="19" xfId="0" applyFill="1" applyBorder="1"/>
    <xf numFmtId="0" fontId="0" fillId="4" borderId="20" xfId="0" applyFill="1" applyBorder="1"/>
    <xf numFmtId="0" fontId="0" fillId="0" borderId="9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9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789B0-4DAF-4630-AD36-C384EE3B7735}">
  <dimension ref="A3:U47"/>
  <sheetViews>
    <sheetView tabSelected="1" zoomScale="80" zoomScaleNormal="80" workbookViewId="0">
      <selection activeCell="O42" sqref="O42"/>
    </sheetView>
  </sheetViews>
  <sheetFormatPr defaultRowHeight="14.4" x14ac:dyDescent="0.3"/>
  <cols>
    <col min="1" max="1" width="16.77734375" customWidth="1"/>
    <col min="2" max="7" width="8.77734375" customWidth="1"/>
    <col min="8" max="9" width="22.77734375" customWidth="1"/>
    <col min="10" max="10" width="16.77734375" customWidth="1"/>
    <col min="12" max="12" width="8.77734375" customWidth="1"/>
    <col min="13" max="14" width="10.77734375" customWidth="1"/>
    <col min="15" max="15" width="20.77734375" customWidth="1"/>
    <col min="16" max="16" width="12.77734375" customWidth="1"/>
  </cols>
  <sheetData>
    <row r="3" spans="1:21" ht="15" thickBot="1" x14ac:dyDescent="0.35"/>
    <row r="4" spans="1:21" ht="15" thickTop="1" x14ac:dyDescent="0.3">
      <c r="A4" s="36" t="s">
        <v>23</v>
      </c>
      <c r="B4" s="37"/>
      <c r="C4" s="37"/>
      <c r="D4" s="37"/>
      <c r="E4" s="37"/>
      <c r="F4" s="37"/>
      <c r="G4" s="37"/>
      <c r="H4" s="37"/>
      <c r="I4" s="37"/>
      <c r="J4" s="38"/>
      <c r="L4" s="42" t="s">
        <v>11</v>
      </c>
      <c r="M4" s="43"/>
      <c r="N4" s="43"/>
      <c r="O4" s="43"/>
      <c r="P4" s="44"/>
      <c r="R4" s="36" t="s">
        <v>25</v>
      </c>
      <c r="S4" s="37"/>
      <c r="T4" s="37"/>
      <c r="U4" s="38"/>
    </row>
    <row r="5" spans="1:21" x14ac:dyDescent="0.3">
      <c r="A5" s="8" t="s">
        <v>0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8</v>
      </c>
      <c r="I5" s="6" t="s">
        <v>9</v>
      </c>
      <c r="J5" s="9" t="s">
        <v>10</v>
      </c>
      <c r="L5" s="8" t="s">
        <v>12</v>
      </c>
      <c r="M5" s="6" t="s">
        <v>13</v>
      </c>
      <c r="N5" s="6" t="s">
        <v>14</v>
      </c>
      <c r="O5" s="6" t="s">
        <v>15</v>
      </c>
      <c r="P5" s="9" t="s">
        <v>16</v>
      </c>
      <c r="R5" s="45" t="s">
        <v>26</v>
      </c>
      <c r="S5" s="46"/>
      <c r="T5" s="46"/>
      <c r="U5" s="47"/>
    </row>
    <row r="6" spans="1:21" x14ac:dyDescent="0.3">
      <c r="A6" s="10" t="s">
        <v>1</v>
      </c>
      <c r="B6" s="1"/>
      <c r="C6" s="1"/>
      <c r="D6" s="2"/>
      <c r="E6" s="2"/>
      <c r="F6" s="2"/>
      <c r="G6" s="2"/>
      <c r="H6" s="3">
        <f>(C6*B6^2)/6</f>
        <v>0</v>
      </c>
      <c r="I6" s="1"/>
      <c r="J6" s="22" t="e">
        <f>(I6*10^3)/(H6*10^-3)</f>
        <v>#DIV/0!</v>
      </c>
      <c r="L6" s="25">
        <v>1</v>
      </c>
      <c r="M6" s="1"/>
      <c r="N6" s="1"/>
      <c r="O6" s="1"/>
      <c r="P6" s="11">
        <f>M6*N6*(O6*10^-6)*7750</f>
        <v>0</v>
      </c>
      <c r="R6" s="45"/>
      <c r="S6" s="46"/>
      <c r="T6" s="46"/>
      <c r="U6" s="47"/>
    </row>
    <row r="7" spans="1:21" x14ac:dyDescent="0.3">
      <c r="A7" s="10" t="s">
        <v>2</v>
      </c>
      <c r="B7" s="1"/>
      <c r="C7" s="1"/>
      <c r="D7" s="1"/>
      <c r="E7" s="1"/>
      <c r="F7" s="2"/>
      <c r="G7" s="2"/>
      <c r="H7" s="3" t="e">
        <f>(C7*B7^2)/6-((C7-E7)*(B7-2*D7)^3)/(6*B7)</f>
        <v>#DIV/0!</v>
      </c>
      <c r="I7" s="1"/>
      <c r="J7" s="22" t="e">
        <f t="shared" ref="J7:J12" si="0">(I7*10^3)/(H7*10^-3)</f>
        <v>#DIV/0!</v>
      </c>
      <c r="L7" s="25">
        <v>2</v>
      </c>
      <c r="M7" s="1"/>
      <c r="N7" s="1"/>
      <c r="O7" s="1"/>
      <c r="P7" s="11">
        <f t="shared" ref="P7:P45" si="1">M7*N7*(O7*10^-6)*7750</f>
        <v>0</v>
      </c>
      <c r="R7" s="30" t="s">
        <v>27</v>
      </c>
      <c r="S7" s="31"/>
      <c r="T7" s="31"/>
      <c r="U7" s="32"/>
    </row>
    <row r="8" spans="1:21" x14ac:dyDescent="0.3">
      <c r="A8" s="10" t="s">
        <v>3</v>
      </c>
      <c r="B8" s="1"/>
      <c r="C8" s="1"/>
      <c r="D8" s="1"/>
      <c r="E8" s="1"/>
      <c r="F8" s="2"/>
      <c r="G8" s="2"/>
      <c r="H8" s="3" t="e">
        <f>((E8*B8^3+(C8-E8)*D8^3)/3-(E8*B8+(C8-E8)*D8)*((0.5*(E8*B8^2+(C8-E8)*D8^2)/(E8*B8+(C8-E8)*D8)))^2)/(B8-(0.5*((E8*B8^2+(B8-E8)*D8^2)/(E8*B8+(B8-E8)*D8))))</f>
        <v>#DIV/0!</v>
      </c>
      <c r="I8" s="1"/>
      <c r="J8" s="22" t="e">
        <f t="shared" si="0"/>
        <v>#DIV/0!</v>
      </c>
      <c r="L8" s="25">
        <v>3</v>
      </c>
      <c r="M8" s="1"/>
      <c r="N8" s="1"/>
      <c r="O8" s="1"/>
      <c r="P8" s="11">
        <f t="shared" si="1"/>
        <v>0</v>
      </c>
      <c r="R8" s="30"/>
      <c r="S8" s="31"/>
      <c r="T8" s="31"/>
      <c r="U8" s="32"/>
    </row>
    <row r="9" spans="1:21" x14ac:dyDescent="0.3">
      <c r="A9" s="10" t="s">
        <v>4</v>
      </c>
      <c r="B9" s="1"/>
      <c r="C9" s="1"/>
      <c r="D9" s="1"/>
      <c r="E9" s="1"/>
      <c r="F9" s="2"/>
      <c r="G9" s="2"/>
      <c r="H9" s="3" t="e">
        <f>(C9*B9^2)/6-((C9-E9)*(B9-2*D9)^3)/(6*B9)</f>
        <v>#DIV/0!</v>
      </c>
      <c r="I9" s="1"/>
      <c r="J9" s="22" t="e">
        <f t="shared" si="0"/>
        <v>#DIV/0!</v>
      </c>
      <c r="L9" s="25">
        <v>4</v>
      </c>
      <c r="M9" s="1"/>
      <c r="N9" s="1"/>
      <c r="O9" s="1"/>
      <c r="P9" s="11">
        <f t="shared" si="1"/>
        <v>0</v>
      </c>
      <c r="R9" s="30" t="s">
        <v>28</v>
      </c>
      <c r="S9" s="31"/>
      <c r="T9" s="31"/>
      <c r="U9" s="32"/>
    </row>
    <row r="10" spans="1:21" x14ac:dyDescent="0.3">
      <c r="A10" s="10" t="s">
        <v>5</v>
      </c>
      <c r="B10" s="1"/>
      <c r="C10" s="2"/>
      <c r="D10" s="2"/>
      <c r="E10" s="2"/>
      <c r="F10" s="2"/>
      <c r="G10" s="2"/>
      <c r="H10" s="3">
        <f>(PI()*B10^3)/32</f>
        <v>0</v>
      </c>
      <c r="I10" s="1"/>
      <c r="J10" s="22" t="e">
        <f t="shared" si="0"/>
        <v>#DIV/0!</v>
      </c>
      <c r="L10" s="25">
        <v>5</v>
      </c>
      <c r="M10" s="1"/>
      <c r="N10" s="1"/>
      <c r="O10" s="1"/>
      <c r="P10" s="11">
        <f t="shared" si="1"/>
        <v>0</v>
      </c>
      <c r="R10" s="30"/>
      <c r="S10" s="31"/>
      <c r="T10" s="31"/>
      <c r="U10" s="32"/>
    </row>
    <row r="11" spans="1:21" x14ac:dyDescent="0.3">
      <c r="A11" s="10" t="s">
        <v>6</v>
      </c>
      <c r="B11" s="1"/>
      <c r="C11" s="2"/>
      <c r="D11" s="2"/>
      <c r="E11" s="2"/>
      <c r="F11" s="2"/>
      <c r="G11" s="1"/>
      <c r="H11" s="3" t="e">
        <f>(PI()*(B11^4-(B11-2*G11)^4))/(32*B11)</f>
        <v>#DIV/0!</v>
      </c>
      <c r="I11" s="1"/>
      <c r="J11" s="22" t="e">
        <f t="shared" si="0"/>
        <v>#DIV/0!</v>
      </c>
      <c r="L11" s="25">
        <v>6</v>
      </c>
      <c r="M11" s="1"/>
      <c r="N11" s="1"/>
      <c r="O11" s="1"/>
      <c r="P11" s="11">
        <f t="shared" si="1"/>
        <v>0</v>
      </c>
      <c r="R11" s="30"/>
      <c r="S11" s="31"/>
      <c r="T11" s="31"/>
      <c r="U11" s="32"/>
    </row>
    <row r="12" spans="1:21" ht="15" thickBot="1" x14ac:dyDescent="0.35">
      <c r="A12" s="12" t="s">
        <v>7</v>
      </c>
      <c r="B12" s="13"/>
      <c r="C12" s="13"/>
      <c r="D12" s="13"/>
      <c r="E12" s="13"/>
      <c r="F12" s="14"/>
      <c r="G12" s="14"/>
      <c r="H12" s="24" t="e">
        <f>(C12*B12^3-(C12-2*E12)*(B12-2*D12)^3)/(6*B12)</f>
        <v>#DIV/0!</v>
      </c>
      <c r="I12" s="13"/>
      <c r="J12" s="21" t="e">
        <f t="shared" si="0"/>
        <v>#DIV/0!</v>
      </c>
      <c r="L12" s="25">
        <v>7</v>
      </c>
      <c r="M12" s="1"/>
      <c r="N12" s="1"/>
      <c r="O12" s="1"/>
      <c r="P12" s="11">
        <f t="shared" si="1"/>
        <v>0</v>
      </c>
      <c r="R12" s="30"/>
      <c r="S12" s="31"/>
      <c r="T12" s="31"/>
      <c r="U12" s="32"/>
    </row>
    <row r="13" spans="1:21" ht="15" customHeight="1" thickTop="1" thickBot="1" x14ac:dyDescent="0.35">
      <c r="L13" s="25">
        <v>8</v>
      </c>
      <c r="M13" s="1"/>
      <c r="N13" s="1"/>
      <c r="O13" s="1"/>
      <c r="P13" s="11">
        <f t="shared" si="1"/>
        <v>0</v>
      </c>
      <c r="R13" s="30" t="s">
        <v>29</v>
      </c>
      <c r="S13" s="31"/>
      <c r="T13" s="31"/>
      <c r="U13" s="32"/>
    </row>
    <row r="14" spans="1:21" ht="15" thickTop="1" x14ac:dyDescent="0.3">
      <c r="A14" s="36" t="s">
        <v>30</v>
      </c>
      <c r="B14" s="37"/>
      <c r="C14" s="37"/>
      <c r="D14" s="37"/>
      <c r="E14" s="37"/>
      <c r="F14" s="38"/>
      <c r="L14" s="25">
        <v>9</v>
      </c>
      <c r="M14" s="1"/>
      <c r="N14" s="1"/>
      <c r="O14" s="1"/>
      <c r="P14" s="11">
        <f t="shared" si="1"/>
        <v>0</v>
      </c>
      <c r="R14" s="30"/>
      <c r="S14" s="31"/>
      <c r="T14" s="31"/>
      <c r="U14" s="32"/>
    </row>
    <row r="15" spans="1:21" ht="14.4" customHeight="1" x14ac:dyDescent="0.3">
      <c r="A15" s="39" t="s">
        <v>31</v>
      </c>
      <c r="B15" s="40"/>
      <c r="C15" s="40"/>
      <c r="D15" s="40"/>
      <c r="E15" s="40"/>
      <c r="F15" s="41"/>
      <c r="L15" s="25">
        <v>10</v>
      </c>
      <c r="M15" s="1"/>
      <c r="N15" s="1"/>
      <c r="O15" s="1"/>
      <c r="P15" s="11">
        <f t="shared" si="1"/>
        <v>0</v>
      </c>
      <c r="R15" s="30"/>
      <c r="S15" s="31"/>
      <c r="T15" s="31"/>
      <c r="U15" s="32"/>
    </row>
    <row r="16" spans="1:21" x14ac:dyDescent="0.3">
      <c r="A16" s="39"/>
      <c r="B16" s="40"/>
      <c r="C16" s="40"/>
      <c r="D16" s="40"/>
      <c r="E16" s="40"/>
      <c r="F16" s="41"/>
      <c r="L16" s="25">
        <v>11</v>
      </c>
      <c r="M16" s="1"/>
      <c r="N16" s="1"/>
      <c r="O16" s="1"/>
      <c r="P16" s="11">
        <f t="shared" si="1"/>
        <v>0</v>
      </c>
      <c r="R16" s="30"/>
      <c r="S16" s="31"/>
      <c r="T16" s="31"/>
      <c r="U16" s="32"/>
    </row>
    <row r="17" spans="1:21" ht="14.4" customHeight="1" x14ac:dyDescent="0.3">
      <c r="A17" s="30" t="s">
        <v>32</v>
      </c>
      <c r="B17" s="31"/>
      <c r="C17" s="31"/>
      <c r="D17" s="31"/>
      <c r="E17" s="31"/>
      <c r="F17" s="32"/>
      <c r="L17" s="25">
        <v>12</v>
      </c>
      <c r="M17" s="1"/>
      <c r="N17" s="1"/>
      <c r="O17" s="1"/>
      <c r="P17" s="11">
        <f t="shared" si="1"/>
        <v>0</v>
      </c>
      <c r="R17" s="30"/>
      <c r="S17" s="31"/>
      <c r="T17" s="31"/>
      <c r="U17" s="32"/>
    </row>
    <row r="18" spans="1:21" x14ac:dyDescent="0.3">
      <c r="A18" s="30"/>
      <c r="B18" s="31"/>
      <c r="C18" s="31"/>
      <c r="D18" s="31"/>
      <c r="E18" s="31"/>
      <c r="F18" s="32"/>
      <c r="L18" s="25">
        <v>13</v>
      </c>
      <c r="M18" s="1"/>
      <c r="N18" s="1"/>
      <c r="O18" s="1"/>
      <c r="P18" s="11">
        <f t="shared" si="1"/>
        <v>0</v>
      </c>
      <c r="R18" s="30"/>
      <c r="S18" s="31"/>
      <c r="T18" s="31"/>
      <c r="U18" s="32"/>
    </row>
    <row r="19" spans="1:21" ht="14.4" customHeight="1" x14ac:dyDescent="0.3">
      <c r="A19" s="30" t="s">
        <v>33</v>
      </c>
      <c r="B19" s="31"/>
      <c r="C19" s="31"/>
      <c r="D19" s="31"/>
      <c r="E19" s="31"/>
      <c r="F19" s="32"/>
      <c r="L19" s="25">
        <v>14</v>
      </c>
      <c r="M19" s="1"/>
      <c r="N19" s="1"/>
      <c r="O19" s="1"/>
      <c r="P19" s="11">
        <f t="shared" si="1"/>
        <v>0</v>
      </c>
      <c r="R19" s="30"/>
      <c r="S19" s="31"/>
      <c r="T19" s="31"/>
      <c r="U19" s="32"/>
    </row>
    <row r="20" spans="1:21" x14ac:dyDescent="0.3">
      <c r="A20" s="30"/>
      <c r="B20" s="31"/>
      <c r="C20" s="31"/>
      <c r="D20" s="31"/>
      <c r="E20" s="31"/>
      <c r="F20" s="32"/>
      <c r="L20" s="25">
        <v>15</v>
      </c>
      <c r="M20" s="1"/>
      <c r="N20" s="1"/>
      <c r="O20" s="1"/>
      <c r="P20" s="11">
        <f t="shared" si="1"/>
        <v>0</v>
      </c>
      <c r="R20" s="30" t="s">
        <v>37</v>
      </c>
      <c r="S20" s="31"/>
      <c r="T20" s="31"/>
      <c r="U20" s="32"/>
    </row>
    <row r="21" spans="1:21" x14ac:dyDescent="0.3">
      <c r="A21" s="30"/>
      <c r="B21" s="31"/>
      <c r="C21" s="31"/>
      <c r="D21" s="31"/>
      <c r="E21" s="31"/>
      <c r="F21" s="32"/>
      <c r="G21" s="23"/>
      <c r="H21" s="23"/>
      <c r="L21" s="25">
        <v>16</v>
      </c>
      <c r="M21" s="1"/>
      <c r="N21" s="1"/>
      <c r="O21" s="1"/>
      <c r="P21" s="11">
        <f t="shared" si="1"/>
        <v>0</v>
      </c>
      <c r="R21" s="30"/>
      <c r="S21" s="31"/>
      <c r="T21" s="31"/>
      <c r="U21" s="32"/>
    </row>
    <row r="22" spans="1:21" x14ac:dyDescent="0.3">
      <c r="A22" s="30"/>
      <c r="B22" s="31"/>
      <c r="C22" s="31"/>
      <c r="D22" s="31"/>
      <c r="E22" s="31"/>
      <c r="F22" s="32"/>
      <c r="G22" s="4"/>
      <c r="H22" s="4"/>
      <c r="L22" s="25">
        <v>17</v>
      </c>
      <c r="M22" s="1"/>
      <c r="N22" s="1"/>
      <c r="O22" s="1"/>
      <c r="P22" s="11">
        <f t="shared" si="1"/>
        <v>0</v>
      </c>
      <c r="R22" s="30"/>
      <c r="S22" s="31"/>
      <c r="T22" s="31"/>
      <c r="U22" s="32"/>
    </row>
    <row r="23" spans="1:21" x14ac:dyDescent="0.3">
      <c r="A23" s="30"/>
      <c r="B23" s="31"/>
      <c r="C23" s="31"/>
      <c r="D23" s="31"/>
      <c r="E23" s="31"/>
      <c r="F23" s="32"/>
      <c r="G23" s="4"/>
      <c r="H23" s="4"/>
      <c r="L23" s="25">
        <v>18</v>
      </c>
      <c r="M23" s="1"/>
      <c r="N23" s="1"/>
      <c r="O23" s="1"/>
      <c r="P23" s="11">
        <f t="shared" si="1"/>
        <v>0</v>
      </c>
      <c r="R23" s="30"/>
      <c r="S23" s="31"/>
      <c r="T23" s="31"/>
      <c r="U23" s="32"/>
    </row>
    <row r="24" spans="1:21" ht="15" thickBot="1" x14ac:dyDescent="0.35">
      <c r="A24" s="30"/>
      <c r="B24" s="31"/>
      <c r="C24" s="31"/>
      <c r="D24" s="31"/>
      <c r="E24" s="31"/>
      <c r="F24" s="32"/>
      <c r="G24" s="4"/>
      <c r="H24" s="4"/>
      <c r="L24" s="25">
        <v>19</v>
      </c>
      <c r="M24" s="1"/>
      <c r="N24" s="1"/>
      <c r="O24" s="1"/>
      <c r="P24" s="11">
        <f t="shared" si="1"/>
        <v>0</v>
      </c>
      <c r="R24" s="33"/>
      <c r="S24" s="34"/>
      <c r="T24" s="34"/>
      <c r="U24" s="35"/>
    </row>
    <row r="25" spans="1:21" ht="15" thickTop="1" x14ac:dyDescent="0.3">
      <c r="A25" s="30" t="s">
        <v>34</v>
      </c>
      <c r="B25" s="31"/>
      <c r="C25" s="31"/>
      <c r="D25" s="31"/>
      <c r="E25" s="31"/>
      <c r="F25" s="32"/>
      <c r="G25" s="5"/>
      <c r="H25" s="5"/>
      <c r="L25" s="25">
        <v>20</v>
      </c>
      <c r="M25" s="1"/>
      <c r="N25" s="1"/>
      <c r="O25" s="1"/>
      <c r="P25" s="11">
        <f t="shared" si="1"/>
        <v>0</v>
      </c>
    </row>
    <row r="26" spans="1:21" x14ac:dyDescent="0.3">
      <c r="A26" s="30"/>
      <c r="B26" s="31"/>
      <c r="C26" s="31"/>
      <c r="D26" s="31"/>
      <c r="E26" s="31"/>
      <c r="F26" s="32"/>
      <c r="G26" s="5"/>
      <c r="H26" s="5"/>
      <c r="L26" s="25">
        <v>21</v>
      </c>
      <c r="M26" s="1"/>
      <c r="N26" s="1"/>
      <c r="O26" s="1"/>
      <c r="P26" s="11">
        <f t="shared" si="1"/>
        <v>0</v>
      </c>
    </row>
    <row r="27" spans="1:21" x14ac:dyDescent="0.3">
      <c r="A27" s="30"/>
      <c r="B27" s="31"/>
      <c r="C27" s="31"/>
      <c r="D27" s="31"/>
      <c r="E27" s="31"/>
      <c r="F27" s="32"/>
      <c r="L27" s="25">
        <v>22</v>
      </c>
      <c r="M27" s="1"/>
      <c r="N27" s="1"/>
      <c r="O27" s="1"/>
      <c r="P27" s="11">
        <f t="shared" si="1"/>
        <v>0</v>
      </c>
    </row>
    <row r="28" spans="1:21" ht="13.8" customHeight="1" x14ac:dyDescent="0.3">
      <c r="A28" s="30" t="s">
        <v>36</v>
      </c>
      <c r="B28" s="31"/>
      <c r="C28" s="31"/>
      <c r="D28" s="31"/>
      <c r="E28" s="31"/>
      <c r="F28" s="32"/>
      <c r="L28" s="25">
        <v>23</v>
      </c>
      <c r="M28" s="1"/>
      <c r="N28" s="1"/>
      <c r="O28" s="1"/>
      <c r="P28" s="11">
        <f t="shared" si="1"/>
        <v>0</v>
      </c>
    </row>
    <row r="29" spans="1:21" x14ac:dyDescent="0.3">
      <c r="A29" s="30"/>
      <c r="B29" s="31"/>
      <c r="C29" s="31"/>
      <c r="D29" s="31"/>
      <c r="E29" s="31"/>
      <c r="F29" s="32"/>
      <c r="L29" s="25">
        <v>24</v>
      </c>
      <c r="M29" s="1"/>
      <c r="N29" s="1"/>
      <c r="O29" s="1"/>
      <c r="P29" s="11">
        <f t="shared" si="1"/>
        <v>0</v>
      </c>
    </row>
    <row r="30" spans="1:21" x14ac:dyDescent="0.3">
      <c r="A30" s="30" t="s">
        <v>35</v>
      </c>
      <c r="B30" s="31"/>
      <c r="C30" s="31"/>
      <c r="D30" s="31"/>
      <c r="E30" s="31"/>
      <c r="F30" s="32"/>
      <c r="L30" s="25">
        <v>25</v>
      </c>
      <c r="M30" s="1"/>
      <c r="N30" s="1"/>
      <c r="O30" s="1"/>
      <c r="P30" s="11">
        <f t="shared" si="1"/>
        <v>0</v>
      </c>
    </row>
    <row r="31" spans="1:21" ht="15" thickBot="1" x14ac:dyDescent="0.35">
      <c r="A31" s="33"/>
      <c r="B31" s="34"/>
      <c r="C31" s="34"/>
      <c r="D31" s="34"/>
      <c r="E31" s="34"/>
      <c r="F31" s="35"/>
      <c r="L31" s="25">
        <v>26</v>
      </c>
      <c r="M31" s="1"/>
      <c r="N31" s="1"/>
      <c r="O31" s="1"/>
      <c r="P31" s="11">
        <f t="shared" si="1"/>
        <v>0</v>
      </c>
    </row>
    <row r="32" spans="1:21" ht="15" thickTop="1" x14ac:dyDescent="0.3">
      <c r="L32" s="25">
        <v>27</v>
      </c>
      <c r="M32" s="1"/>
      <c r="N32" s="1"/>
      <c r="O32" s="1"/>
      <c r="P32" s="11">
        <f t="shared" si="1"/>
        <v>0</v>
      </c>
    </row>
    <row r="33" spans="11:19" x14ac:dyDescent="0.3">
      <c r="L33" s="25">
        <v>28</v>
      </c>
      <c r="M33" s="1"/>
      <c r="N33" s="1"/>
      <c r="O33" s="1"/>
      <c r="P33" s="11">
        <f t="shared" si="1"/>
        <v>0</v>
      </c>
    </row>
    <row r="34" spans="11:19" x14ac:dyDescent="0.3">
      <c r="L34" s="26">
        <v>29</v>
      </c>
      <c r="M34" s="16"/>
      <c r="N34" s="16"/>
      <c r="O34" s="16"/>
      <c r="P34" s="11">
        <f t="shared" si="1"/>
        <v>0</v>
      </c>
      <c r="S34" s="15"/>
    </row>
    <row r="35" spans="11:19" x14ac:dyDescent="0.3">
      <c r="K35" s="18"/>
      <c r="L35" s="27">
        <v>30</v>
      </c>
      <c r="M35" s="1"/>
      <c r="N35" s="1"/>
      <c r="O35" s="1"/>
      <c r="P35" s="11">
        <f t="shared" si="1"/>
        <v>0</v>
      </c>
    </row>
    <row r="36" spans="11:19" x14ac:dyDescent="0.3">
      <c r="K36" s="18"/>
      <c r="L36" s="27">
        <v>31</v>
      </c>
      <c r="M36" s="1"/>
      <c r="N36" s="1"/>
      <c r="O36" s="7"/>
      <c r="P36" s="11">
        <f t="shared" si="1"/>
        <v>0</v>
      </c>
    </row>
    <row r="37" spans="11:19" x14ac:dyDescent="0.3">
      <c r="K37" s="18"/>
      <c r="L37" s="27">
        <v>32</v>
      </c>
      <c r="M37" s="1"/>
      <c r="N37" s="1"/>
      <c r="O37" s="1"/>
      <c r="P37" s="11">
        <f t="shared" si="1"/>
        <v>0</v>
      </c>
    </row>
    <row r="38" spans="11:19" x14ac:dyDescent="0.3">
      <c r="K38" s="18"/>
      <c r="L38" s="27">
        <v>33</v>
      </c>
      <c r="M38" s="1"/>
      <c r="N38" s="1"/>
      <c r="O38" s="1"/>
      <c r="P38" s="11">
        <f t="shared" si="1"/>
        <v>0</v>
      </c>
    </row>
    <row r="39" spans="11:19" x14ac:dyDescent="0.3">
      <c r="K39" s="18"/>
      <c r="L39" s="27">
        <v>34</v>
      </c>
      <c r="M39" s="1"/>
      <c r="N39" s="1"/>
      <c r="O39" s="1"/>
      <c r="P39" s="11">
        <f t="shared" si="1"/>
        <v>0</v>
      </c>
    </row>
    <row r="40" spans="11:19" x14ac:dyDescent="0.3">
      <c r="K40" s="18"/>
      <c r="L40" s="27">
        <v>35</v>
      </c>
      <c r="M40" s="1"/>
      <c r="N40" s="1"/>
      <c r="O40" s="1"/>
      <c r="P40" s="11">
        <f t="shared" si="1"/>
        <v>0</v>
      </c>
    </row>
    <row r="41" spans="11:19" x14ac:dyDescent="0.3">
      <c r="K41" s="18"/>
      <c r="L41" s="27">
        <v>36</v>
      </c>
      <c r="M41" s="1"/>
      <c r="N41" s="1"/>
      <c r="O41" s="1"/>
      <c r="P41" s="11">
        <f t="shared" si="1"/>
        <v>0</v>
      </c>
    </row>
    <row r="42" spans="11:19" x14ac:dyDescent="0.3">
      <c r="K42" s="18"/>
      <c r="L42" s="27">
        <v>37</v>
      </c>
      <c r="M42" s="1"/>
      <c r="N42" s="1"/>
      <c r="O42" s="1"/>
      <c r="P42" s="11">
        <f t="shared" si="1"/>
        <v>0</v>
      </c>
    </row>
    <row r="43" spans="11:19" x14ac:dyDescent="0.3">
      <c r="K43" s="18"/>
      <c r="L43" s="27">
        <v>38</v>
      </c>
      <c r="M43" s="1"/>
      <c r="N43" s="1"/>
      <c r="O43" s="1"/>
      <c r="P43" s="11">
        <f t="shared" si="1"/>
        <v>0</v>
      </c>
    </row>
    <row r="44" spans="11:19" x14ac:dyDescent="0.3">
      <c r="K44" s="18"/>
      <c r="L44" s="28">
        <v>39</v>
      </c>
      <c r="M44" s="1"/>
      <c r="N44" s="1"/>
      <c r="O44" s="1"/>
      <c r="P44" s="11">
        <f t="shared" si="1"/>
        <v>0</v>
      </c>
    </row>
    <row r="45" spans="11:19" ht="15" thickBot="1" x14ac:dyDescent="0.35">
      <c r="K45" s="18"/>
      <c r="L45" s="29">
        <v>40</v>
      </c>
      <c r="M45" s="13"/>
      <c r="N45" s="13"/>
      <c r="O45" s="1"/>
      <c r="P45" s="11">
        <f t="shared" si="1"/>
        <v>0</v>
      </c>
    </row>
    <row r="46" spans="11:19" ht="15.6" thickTop="1" thickBot="1" x14ac:dyDescent="0.35">
      <c r="L46" s="19"/>
      <c r="M46" s="19"/>
      <c r="N46" s="20"/>
      <c r="O46" s="17" t="s">
        <v>24</v>
      </c>
      <c r="P46" s="21">
        <f>SUM(P6:P45)</f>
        <v>0</v>
      </c>
    </row>
    <row r="47" spans="11:19" ht="15" thickTop="1" x14ac:dyDescent="0.3">
      <c r="M47" s="15"/>
      <c r="P47" s="19"/>
    </row>
  </sheetData>
  <mergeCells count="15">
    <mergeCell ref="A4:J4"/>
    <mergeCell ref="L4:P4"/>
    <mergeCell ref="R4:U4"/>
    <mergeCell ref="R5:U6"/>
    <mergeCell ref="R7:U8"/>
    <mergeCell ref="R9:U12"/>
    <mergeCell ref="R13:U19"/>
    <mergeCell ref="A30:F31"/>
    <mergeCell ref="R20:U24"/>
    <mergeCell ref="A14:F14"/>
    <mergeCell ref="A15:F16"/>
    <mergeCell ref="A17:F18"/>
    <mergeCell ref="A19:F24"/>
    <mergeCell ref="A25:F27"/>
    <mergeCell ref="A28:F2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</dc:creator>
  <cp:lastModifiedBy>A515</cp:lastModifiedBy>
  <dcterms:created xsi:type="dcterms:W3CDTF">2020-11-25T13:06:48Z</dcterms:created>
  <dcterms:modified xsi:type="dcterms:W3CDTF">2020-12-02T20:28:09Z</dcterms:modified>
</cp:coreProperties>
</file>